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30" windowWidth="11970" windowHeight="9240" tabRatio="773"/>
  </bookViews>
  <sheets>
    <sheet name="Consolidado" sheetId="5" r:id="rId1"/>
    <sheet name="211-2013" sheetId="1" r:id="rId2"/>
    <sheet name="287-2013" sheetId="4" r:id="rId3"/>
    <sheet name="558-2013" sheetId="2" r:id="rId4"/>
    <sheet name="176-2014" sheetId="3" r:id="rId5"/>
    <sheet name="219- 2014" sheetId="6" r:id="rId6"/>
  </sheets>
  <definedNames>
    <definedName name="_xlnm.Print_Area" localSheetId="4">'176-2014'!$B$2:$H$17</definedName>
    <definedName name="_xlnm.Print_Area" localSheetId="1">'211-2013'!$B$2:$I$15</definedName>
    <definedName name="_xlnm.Print_Area" localSheetId="5">'219- 2014'!$A$1:$G$20</definedName>
    <definedName name="_xlnm.Print_Area" localSheetId="2">'287-2013'!$B$1:$I$3</definedName>
    <definedName name="_xlnm.Print_Area" localSheetId="3">'558-2013'!$B$1:$I$4</definedName>
    <definedName name="_xlnm.Print_Area" localSheetId="0">Consolidado!$A$1:$G$38</definedName>
    <definedName name="_xlnm.Print_Titles" localSheetId="4">'176-2014'!$2:$2</definedName>
    <definedName name="_xlnm.Print_Titles" localSheetId="1">'211-2013'!$2:$2</definedName>
    <definedName name="_xlnm.Print_Titles" localSheetId="2">'287-2013'!$2:$2</definedName>
    <definedName name="_xlnm.Print_Titles" localSheetId="3">'558-2013'!#REF!</definedName>
  </definedNames>
  <calcPr calcId="144525"/>
</workbook>
</file>

<file path=xl/calcChain.xml><?xml version="1.0" encoding="utf-8"?>
<calcChain xmlns="http://schemas.openxmlformats.org/spreadsheetml/2006/main">
  <c r="D4" i="2" l="1"/>
  <c r="D16" i="1"/>
</calcChain>
</file>

<file path=xl/sharedStrings.xml><?xml version="1.0" encoding="utf-8"?>
<sst xmlns="http://schemas.openxmlformats.org/spreadsheetml/2006/main" count="459" uniqueCount="149">
  <si>
    <t>Código</t>
  </si>
  <si>
    <t>Título</t>
  </si>
  <si>
    <t>Financia</t>
  </si>
  <si>
    <t>Aporte</t>
  </si>
  <si>
    <t>Contraparte</t>
  </si>
  <si>
    <t>Periodo de ejecución</t>
  </si>
  <si>
    <t>Proyectos Cooperación Descentralizada</t>
  </si>
  <si>
    <t>Observaciones</t>
  </si>
  <si>
    <t>NIT</t>
  </si>
  <si>
    <t>Proyectos Cooperación AECID - ONGD</t>
  </si>
  <si>
    <t>AECID</t>
  </si>
  <si>
    <t>Fundación APIC: Puesta en marcha del Centro APIC de formación para poblaciones vulnerables en el municipio de Montelíbano- Córdoba Fase III</t>
  </si>
  <si>
    <t>Fundación APIC</t>
  </si>
  <si>
    <t>900,181,055-5</t>
  </si>
  <si>
    <t>Reforzadas las capacidades de las mujeres del corregimiento La Boquilla  como agentes de desarrollo local. Cartagena de Indias, Colombia</t>
  </si>
  <si>
    <t>Junta de Castilla y León . Fundacion Humanismo y Democracia</t>
  </si>
  <si>
    <t>Fundación Promotora del Desarrollo de la Boquilla, Tierra Baja, Manzanillo y Puerto Rey (PROBOQUILLA).</t>
  </si>
  <si>
    <t>806.000.146-0</t>
  </si>
  <si>
    <t xml:space="preserve">Fecha de Inicio: 15 de diciembre de 2012
Fecha de finalización: 30 de diciembre de 2013
</t>
  </si>
  <si>
    <t>Consolidación de las Zonas de protección de la vida y el territorio en los departamentos de Chocó y Valle del Cauca desde la exigibilidad jurídica y el fortalecimiento de los liderazgos femeninos</t>
  </si>
  <si>
    <t>Ayuntamiento de Hernani (Mundubat)</t>
  </si>
  <si>
    <t>Comisión Intereclesial de Justicia y Paz</t>
  </si>
  <si>
    <t>830201557-5</t>
  </si>
  <si>
    <t>01 de junio de 2013 a 31 de mayo de 2014</t>
  </si>
  <si>
    <t>900.302.753-9 y 800.176.112-4</t>
  </si>
  <si>
    <t>HelpAge International - Fundación Paz y Bien</t>
  </si>
  <si>
    <t>Asistencia humanitaria y protección para la población en situación de desplazamiento en Colombia con un enfoque diferencial para los Adultos Mayores</t>
  </si>
  <si>
    <t>18 Meses a partir de ,arzo de 2013</t>
  </si>
  <si>
    <t>Aportar al ejercicio efectivo de los derechos socioeconómicos de organizaciones pertenecientes a la Red Piscícola. Norte de Bolívar. Colombia” Código: 12-PR1-0392</t>
  </si>
  <si>
    <t>Doce (12) meses, iniciando Febrero 13 de 2013</t>
  </si>
  <si>
    <t>Corporación Desarrollo Solidario</t>
  </si>
  <si>
    <t>AECID (AIDA)</t>
  </si>
  <si>
    <t>800.183.797-8</t>
  </si>
  <si>
    <t>Generación de ingresos sostenibles para mujeres en condición de pobreza extrema y disminución del impacto ambiental de las basuras a través de la puesta en marcha de un centro de acopio y manejo de residuos sólidos urbanos (Bogotá, Colombia)</t>
  </si>
  <si>
    <t>Comunidad de Madrid (FUNDESO)</t>
  </si>
  <si>
    <t>Asociación Internacional Unimos Colombia</t>
  </si>
  <si>
    <t>900233149-3</t>
  </si>
  <si>
    <t>1  de Febrero de 2013 al 31 de Julio de 2014</t>
  </si>
  <si>
    <t>Fortalecimiento de la participación política de las mujeres indígenas del norte del Cauca, para una cultura democrática y de paz</t>
  </si>
  <si>
    <t>AECID (ALMACIGA)</t>
  </si>
  <si>
    <t>Asociación de Cabildos Indígenas del Norte del Cauca –ACIN-, Corporación Ensayos para la promoción de la Cultura Política.</t>
  </si>
  <si>
    <t xml:space="preserve">ACIN:    817000232-6   
Corporación Ensayos: 900311304-3
</t>
  </si>
  <si>
    <t>14 Meses a partir del 1 de Abril de 2013 y hasta el 31 de Mayo de 2014.</t>
  </si>
  <si>
    <t>1/3/2011 A 1/9/2013 (PRÓROGA)</t>
  </si>
  <si>
    <t>TOTAL</t>
  </si>
  <si>
    <t>Nota verbal</t>
  </si>
  <si>
    <t>Fortalecimiento de los procesos populares de veeduría, fiscalización e incidencia efectiva en la ciudad de Medellín</t>
  </si>
  <si>
    <t>Ayuntamiento de Barcelona (Intermón)</t>
  </si>
  <si>
    <t>Corporación Convivamos</t>
  </si>
  <si>
    <t xml:space="preserve">Corporación Convivamos 
800.116.774-3
Intermon Oxfam
Nit: 806013693-4
</t>
  </si>
  <si>
    <t>dos años a partir de 1 de septiembre de 2013</t>
  </si>
  <si>
    <t>Desarrollo con Identidad Regional entre España y Nariño (DIRENA) - FASE II</t>
  </si>
  <si>
    <t>Agencia de Desarrollo Local de Nariño - ADEL</t>
  </si>
  <si>
    <t>814-004-674-5</t>
  </si>
  <si>
    <t>36 meses a  partir de febrero de 2014</t>
  </si>
  <si>
    <t>Funcionamiento  actividades de la Escuela Taller de Bogotá</t>
  </si>
  <si>
    <t>Fundación Escuela Taller de Bogotá</t>
  </si>
  <si>
    <t>900.062.049-0</t>
  </si>
  <si>
    <t>18 meses a partir de 1 de octubre de 2013</t>
  </si>
  <si>
    <t>Programa Nacional de Escuelas Taller</t>
  </si>
  <si>
    <t>18 meses a partir de 1 de noviembre de 2013</t>
  </si>
  <si>
    <t>Programa Promoción de Políticas Públicas de Igualdad de Género en Colombia – Fase III</t>
  </si>
  <si>
    <t>Centro Regional de Derechos Humanos y Justicia de Género - HUMANAS</t>
  </si>
  <si>
    <t>900.032.120-8</t>
  </si>
  <si>
    <t>30 meses a partir  de 27 de febrero de 2014</t>
  </si>
  <si>
    <t>Fortalecimiento de las capacidades de las organizaciones de la RED DE MUJERES AFROCARIBES para la exigibilidad de derechos y construcción de iniciativas ciudadanas de inclusión, en alianza con otros actores y actoras, desde una perspectiva de enfoque diferencial en las regiones de Bolívar, Montes de María, Atlántico y Santa Marta</t>
  </si>
  <si>
    <t>Aprodefa</t>
  </si>
  <si>
    <t>802.014.968-4</t>
  </si>
  <si>
    <t>24 meses a partir de 11 de febrero de 2014</t>
  </si>
  <si>
    <t>Apoyo a políticas públicas para Construcción de la Paz - Fase II</t>
  </si>
  <si>
    <t>Fundacion Centro Internacional de  Toledo para la Paz Colombia- CITPAX</t>
  </si>
  <si>
    <t>900.457.804-1</t>
  </si>
  <si>
    <t>42 meses a partir de 27 de diciembre de 2013</t>
  </si>
  <si>
    <t>Asistencia e inclusión social de las víctias civiles afectadas por los accidentes de minas antiersonal (MAO y restos explosivos de guerra en Colombia bajo un enfoeuq de género</t>
  </si>
  <si>
    <t>Handicap International</t>
  </si>
  <si>
    <t>806.007.527-5</t>
  </si>
  <si>
    <t>36 meses a  partir de diciembre de 2013</t>
  </si>
  <si>
    <t>Documentación y atención psicológica y jurídica a mujeres víctimas de violencia sexual en el conflicto armado en la ciudad de Santa Marta 13-PR1-0160</t>
  </si>
  <si>
    <t xml:space="preserve">Corporación Humanas </t>
  </si>
  <si>
    <t>12 meses  a partir de 04 de abril de 2014 al 05 de abril de 2015</t>
  </si>
  <si>
    <t xml:space="preserve">Prevención y Diagnóstico Temprano de Cáncer del Útero en Colombia </t>
  </si>
  <si>
    <t>Agencia Vasca de Cooperación para el  Desarrollo</t>
  </si>
  <si>
    <t>Fundación Instituto de Inmunología de Colombia-FIDIC</t>
  </si>
  <si>
    <t>830.084.143-3</t>
  </si>
  <si>
    <t>12 meses  a parrr de 1 denviembre de2012</t>
  </si>
  <si>
    <t>Mejora de la calidad de vida de las comunidades afrocolombianas afectadas por el conflicto armado en el Departamento del Cauca (Colombia</t>
  </si>
  <si>
    <t>Empresa municipal de aguas y saneamiento de Murcia</t>
  </si>
  <si>
    <r>
      <t>Solidaridad Internacional (</t>
    </r>
    <r>
      <rPr>
        <u/>
        <sz val="10"/>
        <rFont val="Arial"/>
        <family val="2"/>
      </rPr>
      <t>SI)</t>
    </r>
  </si>
  <si>
    <t>801.002.339-6</t>
  </si>
  <si>
    <t>12 meses a partir del 13 de junio de 2013</t>
  </si>
  <si>
    <t>176/2014</t>
  </si>
  <si>
    <t>211/2013</t>
  </si>
  <si>
    <t>287/2013</t>
  </si>
  <si>
    <t>558/2013</t>
  </si>
  <si>
    <t>PROYECTOS BILATERALES</t>
  </si>
  <si>
    <r>
      <t>Solidaridad Internacional (</t>
    </r>
    <r>
      <rPr>
        <u/>
        <sz val="10"/>
        <rFont val="Calibri"/>
        <family val="2"/>
        <scheme val="minor"/>
      </rPr>
      <t>SI)</t>
    </r>
  </si>
  <si>
    <t>Fundación Centro Internacional de  Toledo para la Paz Colombia- CITPAX</t>
  </si>
  <si>
    <t>Asistencia e inclusión social de las víctimas civiles afectadas por los accidentes de minas antipersonal (MAO y restos explosivos de guerra en Colombia bajo un enfoque de género</t>
  </si>
  <si>
    <t>12 meses  a partir de 1 de noviembre de2012</t>
  </si>
  <si>
    <t>18 Meses a partir de marzo de 2013</t>
  </si>
  <si>
    <t>1/3/2011 A 1/9/2013 (PRÓRROGA)</t>
  </si>
  <si>
    <t>Junta de Castilla y León. Fundación Humanismo y Democracia</t>
  </si>
  <si>
    <t>Proyecto de apoyo a la consolidación de los derechos de las víctimas , en el marco de la Ley de víctimas y restitución de tierras.</t>
  </si>
  <si>
    <t>Unidad  para la Atención y Reparación Integral a las Víctimas  (UARIV).</t>
  </si>
  <si>
    <t xml:space="preserve">42 meses a partir marzo  20 de 2012 </t>
  </si>
  <si>
    <t>Organización Femenina Popular- OFP</t>
  </si>
  <si>
    <t xml:space="preserve">
890.270.388-9
</t>
  </si>
  <si>
    <t>9 meses a partir de enero de 2014</t>
  </si>
  <si>
    <t>Tierra y Vida</t>
  </si>
  <si>
    <t xml:space="preserve">
900.264023-7
</t>
  </si>
  <si>
    <t>8 meses a partir de enero de 2014</t>
  </si>
  <si>
    <t>REDEPAZ</t>
  </si>
  <si>
    <t xml:space="preserve">830.014.669-9 </t>
  </si>
  <si>
    <t>8 meses a partir de abril de 2014</t>
  </si>
  <si>
    <t>Organización Fundación Círculo de Estudios- Fundación Mujer sigue mis pasos</t>
  </si>
  <si>
    <t>900.245.414-2</t>
  </si>
  <si>
    <t>7 meses a partir de julio de 2014</t>
  </si>
  <si>
    <t>Programa de agua y saneamiento para el sector rural COL 35</t>
  </si>
  <si>
    <t>Ministerio de Vivienda, Ciudad y Territorio</t>
  </si>
  <si>
    <t>900.463.725-2</t>
  </si>
  <si>
    <t>4 años a partir del mes de noviembre de 2014</t>
  </si>
  <si>
    <t>Reducir la vulnerabilidad de las personas afectadas por el conflicto armado y asegurar la participación, empoderamiento, no discriminación y generación de alianzas, involucrando a las comunidades y a la institucionalidad regional y local, en Colombia- 2014/PCONV/000633</t>
  </si>
  <si>
    <t>Fundación Alianza por los Derechos, la Igualdad y la Solidaridad Internacional Colombia</t>
  </si>
  <si>
    <t>801.002.339 -6</t>
  </si>
  <si>
    <t>1 diciembre 2014 hasta el 30 de noviembre de  2017.</t>
  </si>
  <si>
    <t xml:space="preserve">Organizaciones indígenas y afrodescendientes de mujeres del occidente colombiano fortalecidas para la erradicación de las violencias de género ejercidas contra las mujeres tanto en espacios públicos como privados y exacerbadas en el contexto del conflicto armado.2014/PCONV/000476 </t>
  </si>
  <si>
    <t>Fundación Mundubat</t>
  </si>
  <si>
    <t>811.022.751-1</t>
  </si>
  <si>
    <t>48 meses a partir de 15 de julio de 2014</t>
  </si>
  <si>
    <t>Fortalecimiento del acceso a la justicia para los niños, niñas y adolescentes (NNA), víctimas de violencia sexual en Cartagena de Indias, Colombia</t>
  </si>
  <si>
    <t>Tierra de Hombres -Colombia</t>
  </si>
  <si>
    <t>900.266.091-7</t>
  </si>
  <si>
    <t>01-01-2014  a              30-06-2015</t>
  </si>
  <si>
    <t>Apoyo a la participación de  NNAJ en su proceso de reconocimiento, identificación y reparación en su condición de  victimas en el marco de la  1448</t>
  </si>
  <si>
    <t>Benposta</t>
  </si>
  <si>
    <t>860.036 754-0</t>
  </si>
  <si>
    <t>5  meses (Julio 01 / Noviembre 30 – 2014)</t>
  </si>
  <si>
    <t>Asistencia humanitaria a comunidades afrocolombianas afectadas por inundaciones y conflicto armado en la zona fluvial de Buenaventura</t>
  </si>
  <si>
    <t>Xunta de Galicia</t>
  </si>
  <si>
    <t>6 meses a partir 1 de Junio de 2014</t>
  </si>
  <si>
    <t>Fortalecimiento de las capacidades locales para la construcción de paz, la reparación a víctimas del conflicto y la prevención de violencia en Cartagena de Indias, Colombia.</t>
  </si>
  <si>
    <t>Ayuntamiento de Barcelona</t>
  </si>
  <si>
    <t>Colectivo de Comunicaciones Montes de Maria Línea 21 (CCMM)</t>
  </si>
  <si>
    <t>806.004.386-1
806.004.227-7</t>
  </si>
  <si>
    <t>12 meses a partir del 1 de julio de 2014</t>
  </si>
  <si>
    <t>900.039.533-8</t>
  </si>
  <si>
    <t>42 meses a partir marzo  20 de 2014</t>
  </si>
  <si>
    <t>219 - 2014</t>
  </si>
  <si>
    <t>219/2014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</si>
</sst>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 * #,##0.00_ ;_ * \-#,##0.00_ ;_ * &quot;-&quot;??_ ;_ @_ "/>
  </numFmts>
  <fonts count="2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</font>
    <font>
      <u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/>
    <xf numFmtId="3" fontId="6" fillId="0" borderId="1" xfId="0" applyNumberFormat="1" applyFont="1" applyBorder="1" applyAlignment="1">
      <alignment horizontal="left" vertical="center" wrapText="1" indent="3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left" vertical="center" wrapText="1" indent="3"/>
    </xf>
    <xf numFmtId="0" fontId="6" fillId="0" borderId="3" xfId="0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/>
    <xf numFmtId="3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1" fillId="4" borderId="3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center"/>
    </xf>
    <xf numFmtId="4" fontId="5" fillId="0" borderId="3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" fillId="0" borderId="4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41" fontId="6" fillId="3" borderId="3" xfId="1" applyNumberFormat="1" applyFont="1" applyFill="1" applyBorder="1" applyAlignment="1">
      <alignment horizontal="center" vertical="center" wrapText="1" shrinkToFit="1"/>
    </xf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 wrapText="1"/>
    </xf>
    <xf numFmtId="41" fontId="15" fillId="3" borderId="3" xfId="1" applyNumberFormat="1" applyFont="1" applyFill="1" applyBorder="1" applyAlignment="1">
      <alignment horizontal="center" vertical="center" wrapText="1" shrinkToFit="1"/>
    </xf>
    <xf numFmtId="4" fontId="15" fillId="0" borderId="3" xfId="0" applyNumberFormat="1" applyFont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wrapText="1"/>
    </xf>
    <xf numFmtId="0" fontId="15" fillId="0" borderId="3" xfId="0" applyFont="1" applyBorder="1" applyAlignment="1">
      <alignment vertical="top" wrapText="1"/>
    </xf>
    <xf numFmtId="0" fontId="18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justify" vertical="center"/>
    </xf>
    <xf numFmtId="0" fontId="15" fillId="0" borderId="3" xfId="0" applyFont="1" applyBorder="1" applyAlignment="1">
      <alignment horizontal="left" vertical="center"/>
    </xf>
    <xf numFmtId="3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9" fillId="0" borderId="3" xfId="0" applyFont="1" applyBorder="1" applyAlignment="1">
      <alignment horizontal="justify" vertical="center"/>
    </xf>
    <xf numFmtId="0" fontId="20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4" fontId="20" fillId="0" borderId="3" xfId="0" applyNumberFormat="1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32" zoomScaleNormal="100" zoomScaleSheetLayoutView="100" workbookViewId="0">
      <selection activeCell="K16" sqref="K16"/>
    </sheetView>
  </sheetViews>
  <sheetFormatPr baseColWidth="10" defaultRowHeight="12.75" x14ac:dyDescent="0.2"/>
  <cols>
    <col min="1" max="1" width="38.28515625" style="67" customWidth="1"/>
    <col min="2" max="2" width="13" style="75" customWidth="1"/>
    <col min="3" max="3" width="12.28515625" style="76" bestFit="1" customWidth="1"/>
    <col min="4" max="4" width="25.28515625" style="67" customWidth="1"/>
    <col min="5" max="6" width="19.5703125" style="67" customWidth="1"/>
    <col min="7" max="7" width="11.42578125" style="76"/>
    <col min="8" max="16384" width="11.42578125" style="67"/>
  </cols>
  <sheetData>
    <row r="1" spans="1:7" s="64" customFormat="1" ht="20.25" customHeight="1" x14ac:dyDescent="0.2">
      <c r="A1" s="64" t="s">
        <v>94</v>
      </c>
      <c r="B1" s="66"/>
      <c r="C1" s="65"/>
      <c r="E1" s="66"/>
      <c r="G1" s="65"/>
    </row>
    <row r="2" spans="1:7" s="85" customFormat="1" ht="30" customHeight="1" x14ac:dyDescent="0.2">
      <c r="A2" s="81" t="s">
        <v>1</v>
      </c>
      <c r="B2" s="81" t="s">
        <v>2</v>
      </c>
      <c r="C2" s="81" t="s">
        <v>3</v>
      </c>
      <c r="D2" s="81" t="s">
        <v>4</v>
      </c>
      <c r="E2" s="81" t="s">
        <v>8</v>
      </c>
      <c r="F2" s="81" t="s">
        <v>5</v>
      </c>
      <c r="G2" s="81" t="s">
        <v>45</v>
      </c>
    </row>
    <row r="3" spans="1:7" ht="73.5" customHeight="1" x14ac:dyDescent="0.2">
      <c r="A3" s="68" t="s">
        <v>11</v>
      </c>
      <c r="B3" s="69" t="s">
        <v>10</v>
      </c>
      <c r="C3" s="86">
        <v>350000</v>
      </c>
      <c r="D3" s="68" t="s">
        <v>12</v>
      </c>
      <c r="E3" s="69" t="s">
        <v>13</v>
      </c>
      <c r="F3" s="68" t="s">
        <v>100</v>
      </c>
      <c r="G3" s="70" t="s">
        <v>91</v>
      </c>
    </row>
    <row r="4" spans="1:7" ht="66.75" customHeight="1" x14ac:dyDescent="0.2">
      <c r="A4" s="68" t="s">
        <v>26</v>
      </c>
      <c r="B4" s="69" t="s">
        <v>10</v>
      </c>
      <c r="C4" s="86">
        <v>250000</v>
      </c>
      <c r="D4" s="68" t="s">
        <v>25</v>
      </c>
      <c r="E4" s="69" t="s">
        <v>24</v>
      </c>
      <c r="F4" s="68" t="s">
        <v>99</v>
      </c>
      <c r="G4" s="70" t="s">
        <v>91</v>
      </c>
    </row>
    <row r="5" spans="1:7" ht="74.25" customHeight="1" x14ac:dyDescent="0.2">
      <c r="A5" s="68" t="s">
        <v>85</v>
      </c>
      <c r="B5" s="69" t="s">
        <v>86</v>
      </c>
      <c r="C5" s="86">
        <v>10000</v>
      </c>
      <c r="D5" s="68" t="s">
        <v>95</v>
      </c>
      <c r="E5" s="69" t="s">
        <v>88</v>
      </c>
      <c r="F5" s="68" t="s">
        <v>89</v>
      </c>
      <c r="G5" s="70" t="s">
        <v>92</v>
      </c>
    </row>
    <row r="6" spans="1:7" ht="41.25" customHeight="1" x14ac:dyDescent="0.2">
      <c r="A6" s="68" t="s">
        <v>51</v>
      </c>
      <c r="B6" s="69" t="s">
        <v>10</v>
      </c>
      <c r="C6" s="86">
        <v>200000</v>
      </c>
      <c r="D6" s="68" t="s">
        <v>52</v>
      </c>
      <c r="E6" s="69" t="s">
        <v>53</v>
      </c>
      <c r="F6" s="68" t="s">
        <v>54</v>
      </c>
      <c r="G6" s="70" t="s">
        <v>90</v>
      </c>
    </row>
    <row r="7" spans="1:7" ht="44.25" customHeight="1" x14ac:dyDescent="0.2">
      <c r="A7" s="78" t="s">
        <v>55</v>
      </c>
      <c r="B7" s="69" t="s">
        <v>10</v>
      </c>
      <c r="C7" s="79">
        <v>40000</v>
      </c>
      <c r="D7" s="68" t="s">
        <v>56</v>
      </c>
      <c r="E7" s="78" t="s">
        <v>57</v>
      </c>
      <c r="F7" s="68" t="s">
        <v>58</v>
      </c>
      <c r="G7" s="70" t="s">
        <v>90</v>
      </c>
    </row>
    <row r="8" spans="1:7" ht="43.5" customHeight="1" x14ac:dyDescent="0.2">
      <c r="A8" s="78" t="s">
        <v>59</v>
      </c>
      <c r="B8" s="69" t="s">
        <v>10</v>
      </c>
      <c r="C8" s="79">
        <v>70356</v>
      </c>
      <c r="D8" s="68" t="s">
        <v>56</v>
      </c>
      <c r="E8" s="78" t="s">
        <v>57</v>
      </c>
      <c r="F8" s="68" t="s">
        <v>60</v>
      </c>
      <c r="G8" s="70" t="s">
        <v>90</v>
      </c>
    </row>
    <row r="9" spans="1:7" ht="56.25" customHeight="1" x14ac:dyDescent="0.2">
      <c r="A9" s="78" t="s">
        <v>61</v>
      </c>
      <c r="B9" s="69" t="s">
        <v>10</v>
      </c>
      <c r="C9" s="86">
        <v>270000</v>
      </c>
      <c r="D9" s="68" t="s">
        <v>62</v>
      </c>
      <c r="E9" s="69" t="s">
        <v>63</v>
      </c>
      <c r="F9" s="68" t="s">
        <v>64</v>
      </c>
      <c r="G9" s="70" t="s">
        <v>90</v>
      </c>
    </row>
    <row r="10" spans="1:7" ht="106.5" customHeight="1" x14ac:dyDescent="0.2">
      <c r="A10" s="68" t="s">
        <v>65</v>
      </c>
      <c r="B10" s="69" t="s">
        <v>10</v>
      </c>
      <c r="C10" s="86">
        <v>100000</v>
      </c>
      <c r="D10" s="68" t="s">
        <v>66</v>
      </c>
      <c r="E10" s="69" t="s">
        <v>67</v>
      </c>
      <c r="F10" s="68" t="s">
        <v>68</v>
      </c>
      <c r="G10" s="70" t="s">
        <v>90</v>
      </c>
    </row>
    <row r="11" spans="1:7" ht="56.25" customHeight="1" x14ac:dyDescent="0.2">
      <c r="A11" s="68" t="s">
        <v>69</v>
      </c>
      <c r="B11" s="69" t="s">
        <v>10</v>
      </c>
      <c r="C11" s="86">
        <v>240000</v>
      </c>
      <c r="D11" s="68" t="s">
        <v>96</v>
      </c>
      <c r="E11" s="69" t="s">
        <v>71</v>
      </c>
      <c r="F11" s="68" t="s">
        <v>72</v>
      </c>
      <c r="G11" s="70" t="s">
        <v>90</v>
      </c>
    </row>
    <row r="12" spans="1:7" ht="72.75" customHeight="1" x14ac:dyDescent="0.2">
      <c r="A12" s="68" t="s">
        <v>97</v>
      </c>
      <c r="B12" s="69" t="s">
        <v>10</v>
      </c>
      <c r="C12" s="86">
        <v>300000</v>
      </c>
      <c r="D12" s="68" t="s">
        <v>74</v>
      </c>
      <c r="E12" s="69" t="s">
        <v>75</v>
      </c>
      <c r="F12" s="68" t="s">
        <v>76</v>
      </c>
      <c r="G12" s="70" t="s">
        <v>90</v>
      </c>
    </row>
    <row r="13" spans="1:7" ht="39" customHeight="1" x14ac:dyDescent="0.2">
      <c r="A13" s="99" t="s">
        <v>102</v>
      </c>
      <c r="B13" s="102" t="s">
        <v>10</v>
      </c>
      <c r="C13" s="103">
        <v>500000</v>
      </c>
      <c r="D13" s="68" t="s">
        <v>103</v>
      </c>
      <c r="E13" s="69" t="s">
        <v>145</v>
      </c>
      <c r="F13" s="68" t="s">
        <v>104</v>
      </c>
      <c r="G13" s="98" t="s">
        <v>148</v>
      </c>
    </row>
    <row r="14" spans="1:7" ht="33.75" customHeight="1" x14ac:dyDescent="0.2">
      <c r="A14" s="100"/>
      <c r="B14" s="102"/>
      <c r="C14" s="103"/>
      <c r="D14" s="68" t="s">
        <v>105</v>
      </c>
      <c r="E14" s="87" t="s">
        <v>106</v>
      </c>
      <c r="F14" s="68" t="s">
        <v>107</v>
      </c>
      <c r="G14" s="98" t="s">
        <v>148</v>
      </c>
    </row>
    <row r="15" spans="1:7" ht="28.5" customHeight="1" x14ac:dyDescent="0.2">
      <c r="A15" s="100"/>
      <c r="B15" s="102"/>
      <c r="C15" s="103"/>
      <c r="D15" s="68" t="s">
        <v>108</v>
      </c>
      <c r="E15" s="87" t="s">
        <v>109</v>
      </c>
      <c r="F15" s="68" t="s">
        <v>110</v>
      </c>
      <c r="G15" s="98" t="s">
        <v>148</v>
      </c>
    </row>
    <row r="16" spans="1:7" ht="25.5" customHeight="1" x14ac:dyDescent="0.2">
      <c r="A16" s="100"/>
      <c r="B16" s="102"/>
      <c r="C16" s="103"/>
      <c r="D16" s="68" t="s">
        <v>111</v>
      </c>
      <c r="E16" s="69" t="s">
        <v>112</v>
      </c>
      <c r="F16" s="68" t="s">
        <v>113</v>
      </c>
      <c r="G16" s="98" t="s">
        <v>148</v>
      </c>
    </row>
    <row r="17" spans="1:7" ht="39.75" customHeight="1" x14ac:dyDescent="0.2">
      <c r="A17" s="101"/>
      <c r="B17" s="102"/>
      <c r="C17" s="103"/>
      <c r="D17" s="88" t="s">
        <v>114</v>
      </c>
      <c r="E17" s="69" t="s">
        <v>115</v>
      </c>
      <c r="F17" s="68" t="s">
        <v>116</v>
      </c>
      <c r="G17" s="98" t="s">
        <v>148</v>
      </c>
    </row>
    <row r="18" spans="1:7" ht="72.75" customHeight="1" x14ac:dyDescent="0.2">
      <c r="A18" s="68" t="s">
        <v>117</v>
      </c>
      <c r="B18" s="69" t="s">
        <v>10</v>
      </c>
      <c r="C18" s="77">
        <v>13804527.890000001</v>
      </c>
      <c r="D18" s="68" t="s">
        <v>118</v>
      </c>
      <c r="E18" s="69" t="s">
        <v>119</v>
      </c>
      <c r="F18" s="68" t="s">
        <v>120</v>
      </c>
      <c r="G18" s="98" t="s">
        <v>148</v>
      </c>
    </row>
    <row r="19" spans="1:7" ht="17.25" customHeight="1" x14ac:dyDescent="0.2">
      <c r="A19" s="71"/>
      <c r="B19" s="72"/>
      <c r="C19" s="73"/>
      <c r="D19" s="71"/>
      <c r="E19" s="72"/>
      <c r="F19" s="71"/>
      <c r="G19" s="74"/>
    </row>
    <row r="20" spans="1:7" x14ac:dyDescent="0.2">
      <c r="A20" s="64" t="s">
        <v>9</v>
      </c>
      <c r="E20" s="75"/>
    </row>
    <row r="21" spans="1:7" s="82" customFormat="1" ht="30" x14ac:dyDescent="0.2">
      <c r="A21" s="81" t="s">
        <v>1</v>
      </c>
      <c r="B21" s="81" t="s">
        <v>2</v>
      </c>
      <c r="C21" s="81" t="s">
        <v>3</v>
      </c>
      <c r="D21" s="81" t="s">
        <v>4</v>
      </c>
      <c r="E21" s="81" t="s">
        <v>8</v>
      </c>
      <c r="F21" s="81" t="s">
        <v>5</v>
      </c>
      <c r="G21" s="81" t="s">
        <v>45</v>
      </c>
    </row>
    <row r="22" spans="1:7" ht="63.75" customHeight="1" x14ac:dyDescent="0.2">
      <c r="A22" s="68" t="s">
        <v>28</v>
      </c>
      <c r="B22" s="69" t="s">
        <v>31</v>
      </c>
      <c r="C22" s="77">
        <v>180000</v>
      </c>
      <c r="D22" s="68" t="s">
        <v>30</v>
      </c>
      <c r="E22" s="69" t="s">
        <v>32</v>
      </c>
      <c r="F22" s="68" t="s">
        <v>29</v>
      </c>
      <c r="G22" s="70" t="s">
        <v>91</v>
      </c>
    </row>
    <row r="23" spans="1:7" ht="66" customHeight="1" x14ac:dyDescent="0.2">
      <c r="A23" s="68" t="s">
        <v>38</v>
      </c>
      <c r="B23" s="69" t="s">
        <v>39</v>
      </c>
      <c r="C23" s="77">
        <v>119621</v>
      </c>
      <c r="D23" s="68" t="s">
        <v>40</v>
      </c>
      <c r="E23" s="69" t="s">
        <v>41</v>
      </c>
      <c r="F23" s="68" t="s">
        <v>42</v>
      </c>
      <c r="G23" s="70" t="s">
        <v>91</v>
      </c>
    </row>
    <row r="24" spans="1:7" ht="39.75" customHeight="1" x14ac:dyDescent="0.2">
      <c r="A24" s="68" t="s">
        <v>77</v>
      </c>
      <c r="B24" s="69" t="s">
        <v>10</v>
      </c>
      <c r="C24" s="86">
        <v>130000</v>
      </c>
      <c r="D24" s="68" t="s">
        <v>78</v>
      </c>
      <c r="E24" s="69" t="s">
        <v>63</v>
      </c>
      <c r="F24" s="68" t="s">
        <v>79</v>
      </c>
      <c r="G24" s="70" t="s">
        <v>90</v>
      </c>
    </row>
    <row r="25" spans="1:7" ht="94.5" customHeight="1" x14ac:dyDescent="0.2">
      <c r="A25" s="68" t="s">
        <v>121</v>
      </c>
      <c r="B25" s="69" t="s">
        <v>10</v>
      </c>
      <c r="C25" s="86">
        <v>2500000</v>
      </c>
      <c r="D25" s="68" t="s">
        <v>122</v>
      </c>
      <c r="E25" s="69" t="s">
        <v>123</v>
      </c>
      <c r="F25" s="89" t="s">
        <v>124</v>
      </c>
      <c r="G25" s="98" t="s">
        <v>148</v>
      </c>
    </row>
    <row r="26" spans="1:7" ht="102.75" customHeight="1" x14ac:dyDescent="0.2">
      <c r="A26" s="68" t="s">
        <v>125</v>
      </c>
      <c r="B26" s="69" t="s">
        <v>10</v>
      </c>
      <c r="C26" s="86">
        <v>2500000</v>
      </c>
      <c r="D26" s="68" t="s">
        <v>126</v>
      </c>
      <c r="E26" s="69" t="s">
        <v>127</v>
      </c>
      <c r="F26" s="68" t="s">
        <v>128</v>
      </c>
      <c r="G26" s="98" t="s">
        <v>148</v>
      </c>
    </row>
    <row r="27" spans="1:7" ht="53.25" customHeight="1" x14ac:dyDescent="0.2">
      <c r="A27" s="90" t="s">
        <v>129</v>
      </c>
      <c r="B27" s="91" t="s">
        <v>10</v>
      </c>
      <c r="C27" s="92">
        <v>149795</v>
      </c>
      <c r="D27" s="93" t="s">
        <v>130</v>
      </c>
      <c r="E27" s="93" t="s">
        <v>131</v>
      </c>
      <c r="F27" s="69" t="s">
        <v>132</v>
      </c>
      <c r="G27" s="98" t="s">
        <v>148</v>
      </c>
    </row>
    <row r="28" spans="1:7" ht="62.25" customHeight="1" x14ac:dyDescent="0.2">
      <c r="A28" s="94" t="s">
        <v>133</v>
      </c>
      <c r="B28" s="91" t="s">
        <v>10</v>
      </c>
      <c r="C28" s="92">
        <v>23500</v>
      </c>
      <c r="D28" s="93" t="s">
        <v>134</v>
      </c>
      <c r="E28" s="90" t="s">
        <v>135</v>
      </c>
      <c r="F28" s="90" t="s">
        <v>136</v>
      </c>
      <c r="G28" s="98" t="s">
        <v>148</v>
      </c>
    </row>
    <row r="29" spans="1:7" x14ac:dyDescent="0.2">
      <c r="A29" s="71"/>
      <c r="B29" s="72"/>
      <c r="C29" s="73"/>
      <c r="D29" s="71"/>
      <c r="E29" s="72"/>
      <c r="F29" s="71"/>
      <c r="G29" s="74"/>
    </row>
    <row r="30" spans="1:7" x14ac:dyDescent="0.2">
      <c r="A30" s="64" t="s">
        <v>6</v>
      </c>
      <c r="E30" s="75"/>
    </row>
    <row r="31" spans="1:7" s="84" customFormat="1" ht="26.25" customHeight="1" x14ac:dyDescent="0.2">
      <c r="A31" s="83" t="s">
        <v>1</v>
      </c>
      <c r="B31" s="83" t="s">
        <v>2</v>
      </c>
      <c r="C31" s="83" t="s">
        <v>3</v>
      </c>
      <c r="D31" s="83" t="s">
        <v>4</v>
      </c>
      <c r="E31" s="83" t="s">
        <v>8</v>
      </c>
      <c r="F31" s="83" t="s">
        <v>5</v>
      </c>
      <c r="G31" s="83" t="s">
        <v>45</v>
      </c>
    </row>
    <row r="32" spans="1:7" ht="66.75" customHeight="1" x14ac:dyDescent="0.2">
      <c r="A32" s="68" t="s">
        <v>14</v>
      </c>
      <c r="B32" s="69" t="s">
        <v>101</v>
      </c>
      <c r="C32" s="77">
        <v>144000</v>
      </c>
      <c r="D32" s="68" t="s">
        <v>16</v>
      </c>
      <c r="E32" s="69" t="s">
        <v>17</v>
      </c>
      <c r="F32" s="68" t="s">
        <v>18</v>
      </c>
      <c r="G32" s="70" t="s">
        <v>91</v>
      </c>
    </row>
    <row r="33" spans="1:7" ht="63.75" x14ac:dyDescent="0.2">
      <c r="A33" s="68" t="s">
        <v>19</v>
      </c>
      <c r="B33" s="80" t="s">
        <v>20</v>
      </c>
      <c r="C33" s="77">
        <v>47941</v>
      </c>
      <c r="D33" s="68" t="s">
        <v>21</v>
      </c>
      <c r="E33" s="69" t="s">
        <v>22</v>
      </c>
      <c r="F33" s="68" t="s">
        <v>23</v>
      </c>
      <c r="G33" s="70" t="s">
        <v>91</v>
      </c>
    </row>
    <row r="34" spans="1:7" ht="76.5" x14ac:dyDescent="0.2">
      <c r="A34" s="68" t="s">
        <v>33</v>
      </c>
      <c r="B34" s="80" t="s">
        <v>34</v>
      </c>
      <c r="C34" s="77">
        <v>158233</v>
      </c>
      <c r="D34" s="68" t="s">
        <v>35</v>
      </c>
      <c r="E34" s="69" t="s">
        <v>36</v>
      </c>
      <c r="F34" s="68" t="s">
        <v>37</v>
      </c>
      <c r="G34" s="70" t="s">
        <v>91</v>
      </c>
    </row>
    <row r="35" spans="1:7" ht="66" customHeight="1" x14ac:dyDescent="0.2">
      <c r="A35" s="68" t="s">
        <v>46</v>
      </c>
      <c r="B35" s="69" t="s">
        <v>47</v>
      </c>
      <c r="C35" s="77">
        <v>119589</v>
      </c>
      <c r="D35" s="68" t="s">
        <v>48</v>
      </c>
      <c r="E35" s="69" t="s">
        <v>49</v>
      </c>
      <c r="F35" s="68" t="s">
        <v>50</v>
      </c>
      <c r="G35" s="70" t="s">
        <v>93</v>
      </c>
    </row>
    <row r="36" spans="1:7" ht="56.25" customHeight="1" x14ac:dyDescent="0.2">
      <c r="A36" s="68" t="s">
        <v>80</v>
      </c>
      <c r="B36" s="69" t="s">
        <v>81</v>
      </c>
      <c r="C36" s="86">
        <v>368421</v>
      </c>
      <c r="D36" s="68" t="s">
        <v>82</v>
      </c>
      <c r="E36" s="69" t="s">
        <v>83</v>
      </c>
      <c r="F36" s="68" t="s">
        <v>98</v>
      </c>
      <c r="G36" s="70" t="s">
        <v>90</v>
      </c>
    </row>
    <row r="37" spans="1:7" ht="51" x14ac:dyDescent="0.2">
      <c r="A37" s="68" t="s">
        <v>137</v>
      </c>
      <c r="B37" s="69" t="s">
        <v>138</v>
      </c>
      <c r="C37" s="77">
        <v>62721</v>
      </c>
      <c r="D37" s="68" t="s">
        <v>122</v>
      </c>
      <c r="E37" s="69" t="s">
        <v>123</v>
      </c>
      <c r="F37" s="68" t="s">
        <v>139</v>
      </c>
      <c r="G37" s="98" t="s">
        <v>148</v>
      </c>
    </row>
    <row r="38" spans="1:7" ht="58.5" customHeight="1" x14ac:dyDescent="0.2">
      <c r="A38" s="95" t="s">
        <v>140</v>
      </c>
      <c r="B38" s="96" t="s">
        <v>141</v>
      </c>
      <c r="C38" s="97">
        <v>60000</v>
      </c>
      <c r="D38" s="95" t="s">
        <v>142</v>
      </c>
      <c r="E38" s="95" t="s">
        <v>143</v>
      </c>
      <c r="F38" s="95" t="s">
        <v>144</v>
      </c>
      <c r="G38" s="98" t="s">
        <v>148</v>
      </c>
    </row>
  </sheetData>
  <mergeCells count="3">
    <mergeCell ref="A13:A17"/>
    <mergeCell ref="B13:B17"/>
    <mergeCell ref="C13:C17"/>
  </mergeCells>
  <pageMargins left="0.43307086614173229" right="0.35433070866141736" top="0.74803149606299213" bottom="7.874015748031496E-2" header="0.31496062992125984" footer="0.31496062992125984"/>
  <pageSetup scale="72" fitToHeight="0" orientation="portrait" r:id="rId1"/>
  <headerFooter>
    <oddHeader>&amp;LANEXO V: PROYECTOS INCLUIDOS EN LAS NOTAS VERBALES, PENDIENTES DE APROBACIÓN. VIII Comisión Mixta Hispano Colombiana de Cooperación</oddHeader>
    <oddFooter>&amp;C&amp;P/&amp;N</oddFooter>
  </headerFooter>
  <rowBreaks count="1" manualBreakCount="1">
    <brk id="1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B1" zoomScaleSheetLayoutView="75" workbookViewId="0">
      <selection activeCell="B10" sqref="B10"/>
    </sheetView>
  </sheetViews>
  <sheetFormatPr baseColWidth="10" defaultRowHeight="12.75" x14ac:dyDescent="0.2"/>
  <cols>
    <col min="1" max="1" width="27.7109375" style="13" hidden="1" customWidth="1"/>
    <col min="2" max="2" width="40.140625" style="13" customWidth="1"/>
    <col min="3" max="3" width="16.28515625" style="42" customWidth="1"/>
    <col min="4" max="4" width="15.28515625" style="41" customWidth="1"/>
    <col min="5" max="5" width="28.140625" style="13" customWidth="1"/>
    <col min="6" max="6" width="21.85546875" style="42" customWidth="1"/>
    <col min="7" max="7" width="27.7109375" style="13" customWidth="1"/>
    <col min="8" max="8" width="27.7109375" style="13" hidden="1" customWidth="1"/>
    <col min="9" max="9" width="18" style="41" customWidth="1"/>
    <col min="10" max="16384" width="11.42578125" style="13"/>
  </cols>
  <sheetData>
    <row r="1" spans="1:9" s="61" customFormat="1" ht="20.25" customHeight="1" x14ac:dyDescent="0.2">
      <c r="B1" s="61" t="s">
        <v>94</v>
      </c>
      <c r="C1" s="62"/>
      <c r="D1" s="62"/>
      <c r="F1" s="63"/>
      <c r="H1" s="62"/>
    </row>
    <row r="2" spans="1:9" x14ac:dyDescent="0.2">
      <c r="A2" s="1"/>
      <c r="B2" s="45" t="s">
        <v>1</v>
      </c>
      <c r="C2" s="46" t="s">
        <v>2</v>
      </c>
      <c r="D2" s="45" t="s">
        <v>3</v>
      </c>
      <c r="E2" s="45" t="s">
        <v>4</v>
      </c>
      <c r="F2" s="45" t="s">
        <v>8</v>
      </c>
      <c r="G2" s="45" t="s">
        <v>5</v>
      </c>
      <c r="H2" s="47"/>
      <c r="I2" s="45" t="s">
        <v>45</v>
      </c>
    </row>
    <row r="3" spans="1:9" ht="56.25" customHeight="1" x14ac:dyDescent="0.2">
      <c r="A3" s="1"/>
      <c r="B3" s="22" t="s">
        <v>11</v>
      </c>
      <c r="C3" s="23" t="s">
        <v>10</v>
      </c>
      <c r="D3" s="24">
        <v>350000</v>
      </c>
      <c r="E3" s="22" t="s">
        <v>12</v>
      </c>
      <c r="F3" s="23" t="s">
        <v>13</v>
      </c>
      <c r="G3" s="22" t="s">
        <v>43</v>
      </c>
      <c r="H3" s="35"/>
      <c r="I3" s="25" t="s">
        <v>91</v>
      </c>
    </row>
    <row r="4" spans="1:9" ht="58.5" customHeight="1" x14ac:dyDescent="0.2">
      <c r="A4" s="1"/>
      <c r="B4" s="22" t="s">
        <v>26</v>
      </c>
      <c r="C4" s="23" t="s">
        <v>10</v>
      </c>
      <c r="D4" s="36">
        <v>250000</v>
      </c>
      <c r="E4" s="22" t="s">
        <v>25</v>
      </c>
      <c r="F4" s="23" t="s">
        <v>24</v>
      </c>
      <c r="G4" s="22" t="s">
        <v>27</v>
      </c>
      <c r="H4" s="35"/>
      <c r="I4" s="25" t="s">
        <v>91</v>
      </c>
    </row>
    <row r="5" spans="1:9" x14ac:dyDescent="0.2">
      <c r="A5" s="1"/>
      <c r="B5" s="37"/>
      <c r="C5" s="40"/>
      <c r="D5" s="39"/>
      <c r="E5" s="37"/>
      <c r="F5" s="40"/>
      <c r="G5" s="37"/>
      <c r="I5" s="38"/>
    </row>
    <row r="6" spans="1:9" x14ac:dyDescent="0.2">
      <c r="A6" s="1"/>
      <c r="B6" s="1" t="s">
        <v>9</v>
      </c>
    </row>
    <row r="7" spans="1:9" x14ac:dyDescent="0.2">
      <c r="A7" s="1"/>
      <c r="B7" s="45" t="s">
        <v>1</v>
      </c>
      <c r="C7" s="46" t="s">
        <v>2</v>
      </c>
      <c r="D7" s="45" t="s">
        <v>3</v>
      </c>
      <c r="E7" s="45" t="s">
        <v>4</v>
      </c>
      <c r="F7" s="45" t="s">
        <v>8</v>
      </c>
      <c r="G7" s="45" t="s">
        <v>5</v>
      </c>
      <c r="H7" s="47"/>
      <c r="I7" s="45"/>
    </row>
    <row r="8" spans="1:9" ht="63.75" customHeight="1" x14ac:dyDescent="0.2">
      <c r="A8" s="1"/>
      <c r="B8" s="22" t="s">
        <v>28</v>
      </c>
      <c r="C8" s="23" t="s">
        <v>31</v>
      </c>
      <c r="D8" s="43">
        <v>180000</v>
      </c>
      <c r="E8" s="16" t="s">
        <v>30</v>
      </c>
      <c r="F8" s="27" t="s">
        <v>32</v>
      </c>
      <c r="G8" s="22" t="s">
        <v>29</v>
      </c>
      <c r="H8" s="35"/>
      <c r="I8" s="25" t="s">
        <v>91</v>
      </c>
    </row>
    <row r="9" spans="1:9" ht="66" customHeight="1" x14ac:dyDescent="0.2">
      <c r="A9" s="1"/>
      <c r="B9" s="22" t="s">
        <v>38</v>
      </c>
      <c r="C9" s="23" t="s">
        <v>39</v>
      </c>
      <c r="D9" s="43">
        <v>119621</v>
      </c>
      <c r="E9" s="22" t="s">
        <v>40</v>
      </c>
      <c r="F9" s="23" t="s">
        <v>41</v>
      </c>
      <c r="G9" s="22" t="s">
        <v>42</v>
      </c>
      <c r="H9" s="35"/>
      <c r="I9" s="25" t="s">
        <v>91</v>
      </c>
    </row>
    <row r="10" spans="1:9" x14ac:dyDescent="0.2">
      <c r="A10" s="1"/>
      <c r="B10" s="37"/>
      <c r="C10" s="40"/>
      <c r="D10" s="39"/>
      <c r="E10" s="37"/>
      <c r="F10" s="40"/>
      <c r="G10" s="37"/>
      <c r="I10" s="38"/>
    </row>
    <row r="11" spans="1:9" x14ac:dyDescent="0.2">
      <c r="A11" s="1"/>
      <c r="B11" s="1" t="s">
        <v>6</v>
      </c>
    </row>
    <row r="12" spans="1:9" ht="13.5" thickBot="1" x14ac:dyDescent="0.25">
      <c r="A12" s="1" t="s">
        <v>0</v>
      </c>
      <c r="B12" s="45" t="s">
        <v>1</v>
      </c>
      <c r="C12" s="46" t="s">
        <v>2</v>
      </c>
      <c r="D12" s="45" t="s">
        <v>3</v>
      </c>
      <c r="E12" s="45" t="s">
        <v>4</v>
      </c>
      <c r="F12" s="45" t="s">
        <v>8</v>
      </c>
      <c r="G12" s="45" t="s">
        <v>5</v>
      </c>
      <c r="H12" s="47" t="s">
        <v>7</v>
      </c>
      <c r="I12" s="45"/>
    </row>
    <row r="13" spans="1:9" ht="60.75" thickBot="1" x14ac:dyDescent="0.25">
      <c r="A13" s="3"/>
      <c r="B13" s="16" t="s">
        <v>14</v>
      </c>
      <c r="C13" s="27" t="s">
        <v>15</v>
      </c>
      <c r="D13" s="34">
        <v>144000</v>
      </c>
      <c r="E13" s="16" t="s">
        <v>16</v>
      </c>
      <c r="F13" s="27" t="s">
        <v>17</v>
      </c>
      <c r="G13" s="16" t="s">
        <v>18</v>
      </c>
      <c r="H13" s="22"/>
      <c r="I13" s="25" t="s">
        <v>91</v>
      </c>
    </row>
    <row r="14" spans="1:9" ht="60.75" thickBot="1" x14ac:dyDescent="0.25">
      <c r="A14" s="3"/>
      <c r="B14" s="16" t="s">
        <v>19</v>
      </c>
      <c r="C14" s="48" t="s">
        <v>20</v>
      </c>
      <c r="D14" s="34">
        <v>47941</v>
      </c>
      <c r="E14" s="16" t="s">
        <v>21</v>
      </c>
      <c r="F14" s="27" t="s">
        <v>22</v>
      </c>
      <c r="G14" s="16" t="s">
        <v>23</v>
      </c>
      <c r="H14" s="22"/>
      <c r="I14" s="25" t="s">
        <v>91</v>
      </c>
    </row>
    <row r="15" spans="1:9" ht="72.75" thickBot="1" x14ac:dyDescent="0.25">
      <c r="A15" s="3"/>
      <c r="B15" s="16" t="s">
        <v>33</v>
      </c>
      <c r="C15" s="48" t="s">
        <v>34</v>
      </c>
      <c r="D15" s="34">
        <v>158233</v>
      </c>
      <c r="E15" s="16" t="s">
        <v>35</v>
      </c>
      <c r="F15" s="27" t="s">
        <v>36</v>
      </c>
      <c r="G15" s="16" t="s">
        <v>37</v>
      </c>
      <c r="H15" s="22"/>
      <c r="I15" s="25" t="s">
        <v>91</v>
      </c>
    </row>
    <row r="16" spans="1:9" ht="13.5" hidden="1" thickBot="1" x14ac:dyDescent="0.25">
      <c r="A16" s="3"/>
      <c r="B16" s="28" t="s">
        <v>44</v>
      </c>
      <c r="C16" s="49"/>
      <c r="D16" s="29">
        <f>+D3+D4+D8+D9+D13+D14+D15</f>
        <v>1249795</v>
      </c>
      <c r="E16" s="30"/>
      <c r="F16" s="31"/>
      <c r="G16" s="30"/>
      <c r="H16" s="44"/>
      <c r="I16" s="33"/>
    </row>
  </sheetData>
  <phoneticPr fontId="2" type="noConversion"/>
  <printOptions horizontalCentered="1" verticalCentered="1" gridLines="1"/>
  <pageMargins left="0.78740157480314965" right="0.31496062992125984" top="0.47244094488188981" bottom="0.55118110236220474" header="0" footer="0"/>
  <pageSetup scale="75" orientation="landscape" copies="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view="pageBreakPreview" topLeftCell="B1" zoomScale="75" zoomScaleSheetLayoutView="75" workbookViewId="0">
      <selection activeCell="B1" sqref="A1:IV3"/>
    </sheetView>
  </sheetViews>
  <sheetFormatPr baseColWidth="10" defaultRowHeight="12.75" x14ac:dyDescent="0.2"/>
  <cols>
    <col min="1" max="1" width="27.7109375" hidden="1" customWidth="1"/>
    <col min="2" max="2" width="40.140625" customWidth="1"/>
    <col min="3" max="3" width="16.28515625" style="4" customWidth="1"/>
    <col min="4" max="4" width="19.42578125" style="4" customWidth="1"/>
    <col min="5" max="5" width="23" customWidth="1"/>
    <col min="6" max="6" width="11.5703125" style="5" customWidth="1"/>
    <col min="7" max="7" width="27.7109375" customWidth="1"/>
    <col min="8" max="8" width="27.7109375" hidden="1" customWidth="1"/>
    <col min="9" max="9" width="15.140625" customWidth="1"/>
  </cols>
  <sheetData>
    <row r="1" spans="1:9" ht="19.5" customHeight="1" thickBot="1" x14ac:dyDescent="0.25">
      <c r="B1" s="13" t="s">
        <v>94</v>
      </c>
    </row>
    <row r="2" spans="1:9" s="60" customFormat="1" ht="13.5" thickBot="1" x14ac:dyDescent="0.25">
      <c r="A2" s="59"/>
      <c r="B2" s="50" t="s">
        <v>1</v>
      </c>
      <c r="C2" s="50" t="s">
        <v>2</v>
      </c>
      <c r="D2" s="50" t="s">
        <v>3</v>
      </c>
      <c r="E2" s="50" t="s">
        <v>4</v>
      </c>
      <c r="F2" s="50" t="s">
        <v>8</v>
      </c>
      <c r="G2" s="50" t="s">
        <v>5</v>
      </c>
      <c r="H2" s="52"/>
      <c r="I2" s="50" t="s">
        <v>45</v>
      </c>
    </row>
    <row r="3" spans="1:9" ht="74.25" customHeight="1" thickBot="1" x14ac:dyDescent="0.25">
      <c r="A3" s="1"/>
      <c r="B3" s="10" t="s">
        <v>85</v>
      </c>
      <c r="C3" s="11" t="s">
        <v>86</v>
      </c>
      <c r="D3" s="14">
        <v>10000</v>
      </c>
      <c r="E3" s="10" t="s">
        <v>87</v>
      </c>
      <c r="F3" s="12" t="s">
        <v>88</v>
      </c>
      <c r="G3" s="10" t="s">
        <v>89</v>
      </c>
      <c r="I3" s="10" t="s">
        <v>92</v>
      </c>
    </row>
  </sheetData>
  <printOptions horizontalCentered="1" verticalCentered="1" gridLines="1"/>
  <pageMargins left="0.78740157480314965" right="0.31496062992125984" top="0.47244094488188981" bottom="0.55118110236220474" header="0" footer="0"/>
  <pageSetup scale="74" orientation="landscape" copies="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B1" zoomScaleSheetLayoutView="75" workbookViewId="0">
      <selection activeCell="B1" sqref="A1:IV3"/>
    </sheetView>
  </sheetViews>
  <sheetFormatPr baseColWidth="10" defaultRowHeight="12.75" x14ac:dyDescent="0.2"/>
  <cols>
    <col min="1" max="1" width="27.7109375" hidden="1" customWidth="1"/>
    <col min="2" max="2" width="40.140625" customWidth="1"/>
    <col min="3" max="3" width="16.28515625" style="4" customWidth="1"/>
    <col min="4" max="4" width="19.42578125" style="4" customWidth="1"/>
    <col min="5" max="5" width="22.28515625" customWidth="1"/>
    <col min="6" max="6" width="25.28515625" style="5" customWidth="1"/>
    <col min="7" max="7" width="27.7109375" customWidth="1"/>
    <col min="8" max="8" width="27.7109375" hidden="1" customWidth="1"/>
    <col min="9" max="9" width="18" customWidth="1"/>
  </cols>
  <sheetData>
    <row r="1" spans="1:9" ht="13.5" thickBot="1" x14ac:dyDescent="0.25">
      <c r="A1" s="1"/>
      <c r="B1" s="1" t="s">
        <v>6</v>
      </c>
    </row>
    <row r="2" spans="1:9" ht="13.5" thickBot="1" x14ac:dyDescent="0.25">
      <c r="A2" s="2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6" t="s">
        <v>8</v>
      </c>
      <c r="G2" s="45" t="s">
        <v>5</v>
      </c>
      <c r="H2" s="45" t="s">
        <v>7</v>
      </c>
      <c r="I2" s="45" t="s">
        <v>45</v>
      </c>
    </row>
    <row r="3" spans="1:9" ht="68.25" customHeight="1" thickBot="1" x14ac:dyDescent="0.25">
      <c r="A3" s="3"/>
      <c r="B3" s="22" t="s">
        <v>46</v>
      </c>
      <c r="C3" s="25" t="s">
        <v>47</v>
      </c>
      <c r="D3" s="26">
        <v>119589</v>
      </c>
      <c r="E3" s="16" t="s">
        <v>48</v>
      </c>
      <c r="F3" s="27" t="s">
        <v>49</v>
      </c>
      <c r="G3" s="22" t="s">
        <v>50</v>
      </c>
      <c r="H3" s="17"/>
      <c r="I3" s="22" t="s">
        <v>93</v>
      </c>
    </row>
    <row r="4" spans="1:9" ht="13.5" hidden="1" thickBot="1" x14ac:dyDescent="0.25">
      <c r="A4" s="3"/>
      <c r="B4" s="53" t="s">
        <v>44</v>
      </c>
      <c r="C4" s="15"/>
      <c r="D4" s="54">
        <f>D3</f>
        <v>119589</v>
      </c>
      <c r="E4" s="55"/>
      <c r="F4" s="56"/>
      <c r="G4" s="55"/>
      <c r="H4" s="32"/>
      <c r="I4" s="55"/>
    </row>
  </sheetData>
  <printOptions horizontalCentered="1" verticalCentered="1" gridLines="1"/>
  <pageMargins left="0.78740157480314965" right="0.31496062992125984" top="0.47244094488188981" bottom="0.55118110236220474" header="0" footer="0"/>
  <pageSetup scale="75" orientation="landscape" copies="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opLeftCell="B1" zoomScaleSheetLayoutView="100" workbookViewId="0">
      <selection activeCell="C8" sqref="C8"/>
    </sheetView>
  </sheetViews>
  <sheetFormatPr baseColWidth="10" defaultRowHeight="12.75" x14ac:dyDescent="0.2"/>
  <cols>
    <col min="1" max="1" width="4.7109375" hidden="1" customWidth="1"/>
    <col min="2" max="2" width="46.5703125" customWidth="1"/>
    <col min="3" max="3" width="17.140625" style="4" customWidth="1"/>
    <col min="4" max="4" width="12.85546875" style="4" customWidth="1"/>
    <col min="5" max="5" width="28.140625" customWidth="1"/>
    <col min="6" max="6" width="15.140625" style="5" customWidth="1"/>
    <col min="7" max="7" width="37.42578125" customWidth="1"/>
    <col min="8" max="8" width="15.28515625" style="4" customWidth="1"/>
  </cols>
  <sheetData>
    <row r="1" spans="1:8" s="61" customFormat="1" ht="20.25" customHeight="1" x14ac:dyDescent="0.2">
      <c r="B1" s="61" t="s">
        <v>94</v>
      </c>
      <c r="C1" s="62"/>
      <c r="D1" s="62"/>
      <c r="F1" s="63"/>
      <c r="H1" s="62"/>
    </row>
    <row r="2" spans="1:8" s="52" customFormat="1" x14ac:dyDescent="0.2">
      <c r="A2" s="51"/>
      <c r="B2" s="45" t="s">
        <v>1</v>
      </c>
      <c r="C2" s="45" t="s">
        <v>2</v>
      </c>
      <c r="D2" s="45" t="s">
        <v>3</v>
      </c>
      <c r="E2" s="45" t="s">
        <v>4</v>
      </c>
      <c r="F2" s="45" t="s">
        <v>8</v>
      </c>
      <c r="G2" s="45" t="s">
        <v>5</v>
      </c>
      <c r="H2" s="45" t="s">
        <v>45</v>
      </c>
    </row>
    <row r="3" spans="1:8" s="13" customFormat="1" ht="41.25" customHeight="1" x14ac:dyDescent="0.2">
      <c r="A3" s="1"/>
      <c r="B3" s="22" t="s">
        <v>51</v>
      </c>
      <c r="C3" s="25" t="s">
        <v>10</v>
      </c>
      <c r="D3" s="36">
        <v>200000</v>
      </c>
      <c r="E3" s="22" t="s">
        <v>52</v>
      </c>
      <c r="F3" s="23" t="s">
        <v>53</v>
      </c>
      <c r="G3" s="22" t="s">
        <v>54</v>
      </c>
      <c r="H3" s="25" t="s">
        <v>90</v>
      </c>
    </row>
    <row r="4" spans="1:8" s="13" customFormat="1" ht="44.25" customHeight="1" x14ac:dyDescent="0.2">
      <c r="A4" s="1"/>
      <c r="B4" s="57" t="s">
        <v>55</v>
      </c>
      <c r="C4" s="25" t="s">
        <v>10</v>
      </c>
      <c r="D4" s="58">
        <v>40000</v>
      </c>
      <c r="E4" s="22" t="s">
        <v>56</v>
      </c>
      <c r="F4" s="57" t="s">
        <v>57</v>
      </c>
      <c r="G4" s="22" t="s">
        <v>58</v>
      </c>
      <c r="H4" s="25" t="s">
        <v>90</v>
      </c>
    </row>
    <row r="5" spans="1:8" s="13" customFormat="1" ht="43.5" customHeight="1" x14ac:dyDescent="0.2">
      <c r="A5" s="1"/>
      <c r="B5" s="57" t="s">
        <v>59</v>
      </c>
      <c r="C5" s="25" t="s">
        <v>10</v>
      </c>
      <c r="D5" s="58">
        <v>70356</v>
      </c>
      <c r="E5" s="22" t="s">
        <v>56</v>
      </c>
      <c r="F5" s="57" t="s">
        <v>57</v>
      </c>
      <c r="G5" s="22" t="s">
        <v>60</v>
      </c>
      <c r="H5" s="25" t="s">
        <v>90</v>
      </c>
    </row>
    <row r="6" spans="1:8" s="13" customFormat="1" ht="56.25" customHeight="1" x14ac:dyDescent="0.2">
      <c r="A6" s="1"/>
      <c r="B6" s="57" t="s">
        <v>61</v>
      </c>
      <c r="C6" s="25" t="s">
        <v>10</v>
      </c>
      <c r="D6" s="36">
        <v>270000</v>
      </c>
      <c r="E6" s="22" t="s">
        <v>62</v>
      </c>
      <c r="F6" s="23" t="s">
        <v>63</v>
      </c>
      <c r="G6" s="22" t="s">
        <v>64</v>
      </c>
      <c r="H6" s="25" t="s">
        <v>90</v>
      </c>
    </row>
    <row r="7" spans="1:8" s="13" customFormat="1" ht="106.5" customHeight="1" x14ac:dyDescent="0.2">
      <c r="A7" s="1"/>
      <c r="B7" s="22" t="s">
        <v>65</v>
      </c>
      <c r="C7" s="25" t="s">
        <v>10</v>
      </c>
      <c r="D7" s="36">
        <v>100000</v>
      </c>
      <c r="E7" s="22" t="s">
        <v>66</v>
      </c>
      <c r="F7" s="23" t="s">
        <v>67</v>
      </c>
      <c r="G7" s="22" t="s">
        <v>68</v>
      </c>
      <c r="H7" s="25" t="s">
        <v>90</v>
      </c>
    </row>
    <row r="8" spans="1:8" s="13" customFormat="1" ht="56.25" customHeight="1" x14ac:dyDescent="0.2">
      <c r="A8" s="1"/>
      <c r="B8" s="22" t="s">
        <v>69</v>
      </c>
      <c r="C8" s="25" t="s">
        <v>10</v>
      </c>
      <c r="D8" s="36">
        <v>240000</v>
      </c>
      <c r="E8" s="22" t="s">
        <v>70</v>
      </c>
      <c r="F8" s="23" t="s">
        <v>71</v>
      </c>
      <c r="G8" s="22" t="s">
        <v>72</v>
      </c>
      <c r="H8" s="25" t="s">
        <v>90</v>
      </c>
    </row>
    <row r="9" spans="1:8" s="13" customFormat="1" ht="72.75" customHeight="1" x14ac:dyDescent="0.2">
      <c r="A9" s="1"/>
      <c r="B9" s="22" t="s">
        <v>73</v>
      </c>
      <c r="C9" s="25" t="s">
        <v>10</v>
      </c>
      <c r="D9" s="36">
        <v>300000</v>
      </c>
      <c r="E9" s="22" t="s">
        <v>74</v>
      </c>
      <c r="F9" s="23" t="s">
        <v>75</v>
      </c>
      <c r="G9" s="22" t="s">
        <v>76</v>
      </c>
      <c r="H9" s="25" t="s">
        <v>90</v>
      </c>
    </row>
    <row r="10" spans="1:8" x14ac:dyDescent="0.2">
      <c r="A10" s="1"/>
      <c r="B10" s="17"/>
      <c r="C10" s="18"/>
      <c r="D10" s="19"/>
      <c r="E10" s="17"/>
      <c r="F10" s="20"/>
      <c r="G10" s="17"/>
      <c r="H10" s="18"/>
    </row>
    <row r="11" spans="1:8" x14ac:dyDescent="0.2">
      <c r="A11" s="1"/>
      <c r="B11" s="1" t="s">
        <v>9</v>
      </c>
    </row>
    <row r="12" spans="1:8" s="60" customFormat="1" x14ac:dyDescent="0.2">
      <c r="A12" s="59"/>
      <c r="B12" s="45" t="s">
        <v>1</v>
      </c>
      <c r="C12" s="45" t="s">
        <v>2</v>
      </c>
      <c r="D12" s="45" t="s">
        <v>3</v>
      </c>
      <c r="E12" s="45" t="s">
        <v>4</v>
      </c>
      <c r="F12" s="45" t="s">
        <v>8</v>
      </c>
      <c r="G12" s="45" t="s">
        <v>5</v>
      </c>
      <c r="H12" s="45"/>
    </row>
    <row r="13" spans="1:8" ht="39.75" customHeight="1" x14ac:dyDescent="0.2">
      <c r="A13" s="1"/>
      <c r="B13" s="21" t="s">
        <v>77</v>
      </c>
      <c r="C13" s="18" t="s">
        <v>10</v>
      </c>
      <c r="D13" s="19">
        <v>130000</v>
      </c>
      <c r="E13" s="22" t="s">
        <v>78</v>
      </c>
      <c r="F13" s="23" t="s">
        <v>63</v>
      </c>
      <c r="G13" s="22" t="s">
        <v>79</v>
      </c>
      <c r="H13" s="25" t="s">
        <v>90</v>
      </c>
    </row>
    <row r="14" spans="1:8" x14ac:dyDescent="0.2">
      <c r="A14" s="1"/>
      <c r="B14" s="6"/>
      <c r="C14" s="7"/>
      <c r="D14" s="8"/>
      <c r="E14" s="6"/>
      <c r="F14" s="9"/>
      <c r="G14" s="6"/>
      <c r="H14" s="7"/>
    </row>
    <row r="15" spans="1:8" x14ac:dyDescent="0.2">
      <c r="A15" s="1"/>
      <c r="B15" s="1" t="s">
        <v>6</v>
      </c>
    </row>
    <row r="16" spans="1:8" s="60" customFormat="1" x14ac:dyDescent="0.2">
      <c r="A16" s="59" t="s">
        <v>0</v>
      </c>
      <c r="B16" s="45" t="s">
        <v>1</v>
      </c>
      <c r="C16" s="45" t="s">
        <v>2</v>
      </c>
      <c r="D16" s="45" t="s">
        <v>3</v>
      </c>
      <c r="E16" s="45" t="s">
        <v>4</v>
      </c>
      <c r="F16" s="45" t="s">
        <v>8</v>
      </c>
      <c r="G16" s="45" t="s">
        <v>5</v>
      </c>
      <c r="H16" s="45"/>
    </row>
    <row r="17" spans="1:8" ht="38.25" x14ac:dyDescent="0.2">
      <c r="A17" s="1"/>
      <c r="B17" s="22" t="s">
        <v>80</v>
      </c>
      <c r="C17" s="25" t="s">
        <v>81</v>
      </c>
      <c r="D17" s="19">
        <v>368421</v>
      </c>
      <c r="E17" s="22" t="s">
        <v>82</v>
      </c>
      <c r="F17" s="23" t="s">
        <v>83</v>
      </c>
      <c r="G17" s="22" t="s">
        <v>84</v>
      </c>
      <c r="H17" s="25" t="s">
        <v>90</v>
      </c>
    </row>
  </sheetData>
  <printOptions horizontalCentered="1" verticalCentered="1" gridLines="1"/>
  <pageMargins left="0.6692913385826772" right="0.11811023622047245" top="0.47244094488188981" bottom="0.55118110236220474" header="0" footer="0"/>
  <pageSetup scale="76" orientation="landscape" copies="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opLeftCell="A13" zoomScaleNormal="100" zoomScaleSheetLayoutView="100" workbookViewId="0">
      <selection activeCell="J8" sqref="J8"/>
    </sheetView>
  </sheetViews>
  <sheetFormatPr baseColWidth="10" defaultRowHeight="12.75" x14ac:dyDescent="0.2"/>
  <cols>
    <col min="1" max="1" width="38.28515625" style="67" customWidth="1"/>
    <col min="2" max="2" width="13" style="75" customWidth="1"/>
    <col min="3" max="3" width="12.28515625" style="67" bestFit="1" customWidth="1"/>
    <col min="4" max="4" width="25.28515625" style="67" customWidth="1"/>
    <col min="5" max="6" width="19.5703125" style="67" customWidth="1"/>
    <col min="7" max="7" width="11.42578125" style="76"/>
    <col min="8" max="16384" width="11.42578125" style="67"/>
  </cols>
  <sheetData>
    <row r="1" spans="1:7" s="64" customFormat="1" ht="20.25" customHeight="1" x14ac:dyDescent="0.2">
      <c r="A1" s="64" t="s">
        <v>94</v>
      </c>
      <c r="B1" s="66"/>
      <c r="C1" s="65"/>
      <c r="E1" s="66"/>
      <c r="G1" s="65"/>
    </row>
    <row r="2" spans="1:7" s="85" customFormat="1" ht="30" customHeight="1" x14ac:dyDescent="0.2">
      <c r="A2" s="81" t="s">
        <v>1</v>
      </c>
      <c r="B2" s="81" t="s">
        <v>2</v>
      </c>
      <c r="C2" s="81" t="s">
        <v>3</v>
      </c>
      <c r="D2" s="81" t="s">
        <v>4</v>
      </c>
      <c r="E2" s="81" t="s">
        <v>8</v>
      </c>
      <c r="F2" s="81" t="s">
        <v>5</v>
      </c>
      <c r="G2" s="81" t="s">
        <v>45</v>
      </c>
    </row>
    <row r="3" spans="1:7" ht="39" customHeight="1" x14ac:dyDescent="0.2">
      <c r="A3" s="99" t="s">
        <v>102</v>
      </c>
      <c r="B3" s="102" t="s">
        <v>10</v>
      </c>
      <c r="C3" s="103">
        <v>500000</v>
      </c>
      <c r="D3" s="68" t="s">
        <v>103</v>
      </c>
      <c r="E3" s="69" t="s">
        <v>145</v>
      </c>
      <c r="F3" s="68" t="s">
        <v>146</v>
      </c>
      <c r="G3" s="98" t="s">
        <v>147</v>
      </c>
    </row>
    <row r="4" spans="1:7" ht="33.75" customHeight="1" x14ac:dyDescent="0.2">
      <c r="A4" s="100"/>
      <c r="B4" s="102"/>
      <c r="C4" s="103"/>
      <c r="D4" s="68" t="s">
        <v>105</v>
      </c>
      <c r="E4" s="87" t="s">
        <v>106</v>
      </c>
      <c r="F4" s="68" t="s">
        <v>107</v>
      </c>
      <c r="G4" s="98" t="s">
        <v>147</v>
      </c>
    </row>
    <row r="5" spans="1:7" ht="28.5" customHeight="1" x14ac:dyDescent="0.2">
      <c r="A5" s="100"/>
      <c r="B5" s="102"/>
      <c r="C5" s="103"/>
      <c r="D5" s="68" t="s">
        <v>108</v>
      </c>
      <c r="E5" s="87" t="s">
        <v>109</v>
      </c>
      <c r="F5" s="68" t="s">
        <v>110</v>
      </c>
      <c r="G5" s="98" t="s">
        <v>147</v>
      </c>
    </row>
    <row r="6" spans="1:7" ht="25.5" customHeight="1" x14ac:dyDescent="0.2">
      <c r="A6" s="100"/>
      <c r="B6" s="102"/>
      <c r="C6" s="103"/>
      <c r="D6" s="68" t="s">
        <v>111</v>
      </c>
      <c r="E6" s="69" t="s">
        <v>112</v>
      </c>
      <c r="F6" s="68" t="s">
        <v>113</v>
      </c>
      <c r="G6" s="98" t="s">
        <v>147</v>
      </c>
    </row>
    <row r="7" spans="1:7" ht="39.75" customHeight="1" x14ac:dyDescent="0.2">
      <c r="A7" s="101"/>
      <c r="B7" s="102"/>
      <c r="C7" s="103"/>
      <c r="D7" s="88" t="s">
        <v>114</v>
      </c>
      <c r="E7" s="69" t="s">
        <v>115</v>
      </c>
      <c r="F7" s="68" t="s">
        <v>116</v>
      </c>
      <c r="G7" s="98" t="s">
        <v>147</v>
      </c>
    </row>
    <row r="8" spans="1:7" ht="72.75" customHeight="1" x14ac:dyDescent="0.2">
      <c r="A8" s="68" t="s">
        <v>117</v>
      </c>
      <c r="B8" s="69" t="s">
        <v>10</v>
      </c>
      <c r="C8" s="77">
        <v>13804527.890000001</v>
      </c>
      <c r="D8" s="68" t="s">
        <v>118</v>
      </c>
      <c r="E8" s="69" t="s">
        <v>119</v>
      </c>
      <c r="F8" s="68" t="s">
        <v>120</v>
      </c>
      <c r="G8" s="98" t="s">
        <v>147</v>
      </c>
    </row>
    <row r="9" spans="1:7" ht="17.25" customHeight="1" x14ac:dyDescent="0.2">
      <c r="A9" s="71"/>
      <c r="B9" s="72"/>
      <c r="C9" s="73"/>
      <c r="D9" s="71"/>
      <c r="E9" s="72"/>
      <c r="F9" s="71"/>
      <c r="G9" s="74"/>
    </row>
    <row r="10" spans="1:7" x14ac:dyDescent="0.2">
      <c r="A10" s="64" t="s">
        <v>9</v>
      </c>
      <c r="C10" s="76"/>
      <c r="E10" s="75"/>
    </row>
    <row r="11" spans="1:7" s="82" customFormat="1" ht="30" x14ac:dyDescent="0.2">
      <c r="A11" s="81" t="s">
        <v>1</v>
      </c>
      <c r="B11" s="81" t="s">
        <v>2</v>
      </c>
      <c r="C11" s="81" t="s">
        <v>3</v>
      </c>
      <c r="D11" s="81" t="s">
        <v>4</v>
      </c>
      <c r="E11" s="81" t="s">
        <v>8</v>
      </c>
      <c r="F11" s="81" t="s">
        <v>5</v>
      </c>
      <c r="G11" s="81" t="s">
        <v>45</v>
      </c>
    </row>
    <row r="12" spans="1:7" ht="94.5" customHeight="1" x14ac:dyDescent="0.2">
      <c r="A12" s="68" t="s">
        <v>121</v>
      </c>
      <c r="B12" s="69" t="s">
        <v>10</v>
      </c>
      <c r="C12" s="86">
        <v>2500000</v>
      </c>
      <c r="D12" s="68" t="s">
        <v>122</v>
      </c>
      <c r="E12" s="69" t="s">
        <v>123</v>
      </c>
      <c r="F12" s="89" t="s">
        <v>124</v>
      </c>
      <c r="G12" s="98" t="s">
        <v>147</v>
      </c>
    </row>
    <row r="13" spans="1:7" ht="102.75" customHeight="1" x14ac:dyDescent="0.2">
      <c r="A13" s="68" t="s">
        <v>125</v>
      </c>
      <c r="B13" s="69" t="s">
        <v>10</v>
      </c>
      <c r="C13" s="86">
        <v>2500000</v>
      </c>
      <c r="D13" s="68" t="s">
        <v>126</v>
      </c>
      <c r="E13" s="69" t="s">
        <v>127</v>
      </c>
      <c r="F13" s="68" t="s">
        <v>128</v>
      </c>
      <c r="G13" s="98" t="s">
        <v>147</v>
      </c>
    </row>
    <row r="14" spans="1:7" ht="53.25" customHeight="1" x14ac:dyDescent="0.2">
      <c r="A14" s="90" t="s">
        <v>129</v>
      </c>
      <c r="B14" s="91" t="s">
        <v>10</v>
      </c>
      <c r="C14" s="92">
        <v>149795</v>
      </c>
      <c r="D14" s="93" t="s">
        <v>130</v>
      </c>
      <c r="E14" s="93" t="s">
        <v>131</v>
      </c>
      <c r="F14" s="69" t="s">
        <v>132</v>
      </c>
      <c r="G14" s="98" t="s">
        <v>147</v>
      </c>
    </row>
    <row r="15" spans="1:7" ht="62.25" customHeight="1" x14ac:dyDescent="0.2">
      <c r="A15" s="94" t="s">
        <v>133</v>
      </c>
      <c r="B15" s="91" t="s">
        <v>10</v>
      </c>
      <c r="C15" s="92">
        <v>23500</v>
      </c>
      <c r="D15" s="93" t="s">
        <v>134</v>
      </c>
      <c r="E15" s="90" t="s">
        <v>135</v>
      </c>
      <c r="F15" s="90" t="s">
        <v>136</v>
      </c>
      <c r="G15" s="98" t="s">
        <v>147</v>
      </c>
    </row>
    <row r="16" spans="1:7" x14ac:dyDescent="0.2">
      <c r="A16" s="71"/>
      <c r="B16" s="72"/>
      <c r="C16" s="73"/>
      <c r="D16" s="71"/>
      <c r="E16" s="72"/>
      <c r="F16" s="71"/>
      <c r="G16" s="74"/>
    </row>
    <row r="17" spans="1:7" x14ac:dyDescent="0.2">
      <c r="A17" s="64" t="s">
        <v>6</v>
      </c>
      <c r="C17" s="76"/>
      <c r="E17" s="75"/>
    </row>
    <row r="18" spans="1:7" s="84" customFormat="1" ht="26.25" customHeight="1" x14ac:dyDescent="0.2">
      <c r="A18" s="83" t="s">
        <v>1</v>
      </c>
      <c r="B18" s="83" t="s">
        <v>2</v>
      </c>
      <c r="C18" s="83" t="s">
        <v>3</v>
      </c>
      <c r="D18" s="83" t="s">
        <v>4</v>
      </c>
      <c r="E18" s="83" t="s">
        <v>8</v>
      </c>
      <c r="F18" s="83" t="s">
        <v>5</v>
      </c>
      <c r="G18" s="83" t="s">
        <v>45</v>
      </c>
    </row>
    <row r="19" spans="1:7" ht="51" x14ac:dyDescent="0.2">
      <c r="A19" s="68" t="s">
        <v>137</v>
      </c>
      <c r="B19" s="69" t="s">
        <v>138</v>
      </c>
      <c r="C19" s="77">
        <v>62721</v>
      </c>
      <c r="D19" s="68" t="s">
        <v>122</v>
      </c>
      <c r="E19" s="69" t="s">
        <v>123</v>
      </c>
      <c r="F19" s="68" t="s">
        <v>139</v>
      </c>
      <c r="G19" s="98" t="s">
        <v>147</v>
      </c>
    </row>
    <row r="20" spans="1:7" ht="58.5" customHeight="1" x14ac:dyDescent="0.2">
      <c r="A20" s="95" t="s">
        <v>140</v>
      </c>
      <c r="B20" s="96" t="s">
        <v>141</v>
      </c>
      <c r="C20" s="97">
        <v>60000</v>
      </c>
      <c r="D20" s="95" t="s">
        <v>142</v>
      </c>
      <c r="E20" s="95" t="s">
        <v>143</v>
      </c>
      <c r="F20" s="95" t="s">
        <v>144</v>
      </c>
      <c r="G20" s="98" t="s">
        <v>147</v>
      </c>
    </row>
  </sheetData>
  <mergeCells count="3">
    <mergeCell ref="A3:A7"/>
    <mergeCell ref="B3:B7"/>
    <mergeCell ref="C3:C7"/>
  </mergeCells>
  <pageMargins left="0.43307086614173229" right="0.35433070866141736" top="0.74803149606299213" bottom="7.874015748031496E-2" header="0.31496062992125984" footer="0.31496062992125984"/>
  <pageSetup scale="72" fitToHeight="0" orientation="portrait" r:id="rId1"/>
  <headerFooter>
    <oddHeader>&amp;LAECID - OTC COLOMBIA. PROYECTOS INCLUIDOS EN LAS NOTAS VERBALES PENDIENTES DE APROBACIÓN. &amp;R&amp;D</oddHeader>
    <oddFooter>&amp;C&amp;P/&amp;N</oddFooter>
  </headerFooter>
  <rowBreaks count="1" manualBreakCount="1">
    <brk id="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Consolidado</vt:lpstr>
      <vt:lpstr>211-2013</vt:lpstr>
      <vt:lpstr>287-2013</vt:lpstr>
      <vt:lpstr>558-2013</vt:lpstr>
      <vt:lpstr>176-2014</vt:lpstr>
      <vt:lpstr>219- 2014</vt:lpstr>
      <vt:lpstr>'176-2014'!Área_de_impresión</vt:lpstr>
      <vt:lpstr>'211-2013'!Área_de_impresión</vt:lpstr>
      <vt:lpstr>'219- 2014'!Área_de_impresión</vt:lpstr>
      <vt:lpstr>'287-2013'!Área_de_impresión</vt:lpstr>
      <vt:lpstr>'558-2013'!Área_de_impresión</vt:lpstr>
      <vt:lpstr>Consolidado!Área_de_impresión</vt:lpstr>
      <vt:lpstr>'176-2014'!Títulos_a_imprimir</vt:lpstr>
      <vt:lpstr>'211-2013'!Títulos_a_imprimir</vt:lpstr>
      <vt:lpstr>'287-2013'!Títulos_a_imprimir</vt:lpstr>
    </vt:vector>
  </TitlesOfParts>
  <Company>AECI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MERCEDEZ ALONZO</cp:lastModifiedBy>
  <cp:lastPrinted>2014-06-25T22:10:04Z</cp:lastPrinted>
  <dcterms:created xsi:type="dcterms:W3CDTF">2007-03-21T19:11:47Z</dcterms:created>
  <dcterms:modified xsi:type="dcterms:W3CDTF">2014-06-25T22:10:30Z</dcterms:modified>
</cp:coreProperties>
</file>